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stanek\Documents\"/>
    </mc:Choice>
  </mc:AlternateContent>
  <bookViews>
    <workbookView xWindow="0" yWindow="0" windowWidth="19200" windowHeight="11595"/>
  </bookViews>
  <sheets>
    <sheet name="Sheet1" sheetId="4"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workbook>
</file>

<file path=xl/calcChain.xml><?xml version="1.0" encoding="utf-8"?>
<calcChain xmlns="http://schemas.openxmlformats.org/spreadsheetml/2006/main">
  <c r="K66" i="4" l="1"/>
  <c r="E66" i="4"/>
  <c r="K59" i="4"/>
  <c r="E59" i="4"/>
  <c r="K49" i="4"/>
  <c r="E49" i="4"/>
  <c r="K37" i="4"/>
  <c r="C37" i="4"/>
  <c r="K36" i="4"/>
  <c r="C36" i="4"/>
  <c r="K35" i="4"/>
  <c r="K32" i="4"/>
  <c r="E32" i="4"/>
  <c r="K25" i="4"/>
  <c r="E25" i="4"/>
  <c r="K15" i="4"/>
  <c r="E15" i="4"/>
  <c r="L66" i="4" l="1"/>
  <c r="L32" i="4"/>
  <c r="L59" i="4"/>
  <c r="L49" i="4"/>
  <c r="L25" i="4"/>
  <c r="L15" i="4"/>
  <c r="O62" i="4" l="1"/>
</calcChain>
</file>

<file path=xl/sharedStrings.xml><?xml version="1.0" encoding="utf-8"?>
<sst xmlns="http://schemas.openxmlformats.org/spreadsheetml/2006/main" count="134" uniqueCount="97">
  <si>
    <t>Date:</t>
  </si>
  <si>
    <t>Major(s):</t>
  </si>
  <si>
    <t>Course offerings and sequences are subject to change. Major and Core requirements are also subject to change. Please see your faculty advisor to discuss course selections in your major. Please review your Academic Requirements Report in LOCUS.</t>
  </si>
  <si>
    <t>Name:</t>
  </si>
  <si>
    <t>Loyola ID:</t>
  </si>
  <si>
    <t>Minor(s):</t>
  </si>
  <si>
    <t>Credits/Year</t>
  </si>
  <si>
    <t>Credits</t>
  </si>
  <si>
    <t>Total:</t>
  </si>
  <si>
    <t>Transferred Credits:</t>
  </si>
  <si>
    <t>Four Year Academic and Co-Curricular Plan</t>
  </si>
  <si>
    <t>Page 1 of 2</t>
  </si>
  <si>
    <t>Page 2 of 2</t>
  </si>
  <si>
    <t>Total Credits</t>
  </si>
  <si>
    <t>120 minimum required to graduate</t>
  </si>
  <si>
    <t>First Year: Loyola Experience Plans</t>
  </si>
  <si>
    <t>Second Year: Loyola Experience Plans</t>
  </si>
  <si>
    <t>Third Year: Loyola Experience Plans</t>
  </si>
  <si>
    <t>Fourth Year: Loyola Experience Plans</t>
  </si>
  <si>
    <t>First Year: Fall 13</t>
  </si>
  <si>
    <t>First Year: Spring 14</t>
  </si>
  <si>
    <t>Second Year: Fall 14</t>
  </si>
  <si>
    <t>Second Year: Spring 15</t>
  </si>
  <si>
    <t>First Year: Summer Plans 14</t>
  </si>
  <si>
    <t>Second Year: Summer Plans 15</t>
  </si>
  <si>
    <t>Third Year: Fall 15</t>
  </si>
  <si>
    <t>Third Year: Spring 16</t>
  </si>
  <si>
    <t>Fourth Year: Fall 16</t>
  </si>
  <si>
    <t>Fourth Year: Spring 17</t>
  </si>
  <si>
    <t>Third Year: Summer 16</t>
  </si>
  <si>
    <t>Fourth Year: Summer 17</t>
  </si>
  <si>
    <t>Chris Stanek</t>
  </si>
  <si>
    <t>None</t>
  </si>
  <si>
    <t>Biology</t>
  </si>
  <si>
    <t>UCWR 110</t>
  </si>
  <si>
    <t>SPAN 102</t>
  </si>
  <si>
    <t>UNIV 101</t>
  </si>
  <si>
    <t xml:space="preserve"> </t>
  </si>
  <si>
    <t>SPAN 103</t>
  </si>
  <si>
    <t>Go to the gym three times a week</t>
  </si>
  <si>
    <t>Continue to go to gym 3 times a week</t>
  </si>
  <si>
    <t>Continue to go to the gym 3 times a week</t>
  </si>
  <si>
    <t>Polish Club</t>
  </si>
  <si>
    <t>Volunteer in community</t>
  </si>
  <si>
    <t>Volunteer at a nursing home</t>
  </si>
  <si>
    <t xml:space="preserve">Shadow a physician </t>
  </si>
  <si>
    <t>Shadow a physician</t>
  </si>
  <si>
    <t>Go to a Loyola retreat</t>
  </si>
  <si>
    <t>Get involved in lab research</t>
  </si>
  <si>
    <t>Study for MCAT</t>
  </si>
  <si>
    <t>MUSC 102 Class piano for beginners</t>
  </si>
  <si>
    <t>HIST 101 Evol Wstrn Idea Inst to 17cent</t>
  </si>
  <si>
    <t>UCLR 100 Interpreting Literature</t>
  </si>
  <si>
    <t>PHIL 130 Philosophy and Persons</t>
  </si>
  <si>
    <t>SOCL 101 Society in a global age</t>
  </si>
  <si>
    <t>THEO 100 Intro christian theology</t>
  </si>
  <si>
    <t>HIST 212 United States since 1865</t>
  </si>
  <si>
    <t>PHIL 264 Health Care Ethics</t>
  </si>
  <si>
    <t>THEO 232 New Testament</t>
  </si>
  <si>
    <t>BIOL 242 Human Structure and Function I</t>
  </si>
  <si>
    <t>BIOL 251 Cell Biology</t>
  </si>
  <si>
    <t>BIOL 252 Cell Biology Lab</t>
  </si>
  <si>
    <t xml:space="preserve">PHYS 112 Physics II </t>
  </si>
  <si>
    <t>PHYS 112L Physics II Lab</t>
  </si>
  <si>
    <t>PHYS 111L Physics I Lab</t>
  </si>
  <si>
    <t>PHYS 111 Physics I</t>
  </si>
  <si>
    <t>BIOL 342 Human Anatomy</t>
  </si>
  <si>
    <t>BIOL 352 Mamalian Endocrinology</t>
  </si>
  <si>
    <t>BIOL 265 Ecology</t>
  </si>
  <si>
    <t>CHEM 223 Organic Chemistry A</t>
  </si>
  <si>
    <t>CHEM 224 Organic Chemistry B</t>
  </si>
  <si>
    <t>CHEM 225 Organic Chemisty Lab A</t>
  </si>
  <si>
    <t>CHEM 226 Organic Chemistry Lab B</t>
  </si>
  <si>
    <t>PSYC 101  General Psychology</t>
  </si>
  <si>
    <t>MATH 132 Calc II</t>
  </si>
  <si>
    <t>MATH 131 Calc I</t>
  </si>
  <si>
    <t>BIOL 101 General Biology I</t>
  </si>
  <si>
    <t>BIOL 111 General Biology Lab I</t>
  </si>
  <si>
    <t>CHEM 101 General Chemistry I</t>
  </si>
  <si>
    <t>Chem 111 General Chemistry II</t>
  </si>
  <si>
    <t>BIOL 102 General Biology II</t>
  </si>
  <si>
    <t>BIOL 112 General Biology Lab II</t>
  </si>
  <si>
    <t>CHEM 102 General Chemistry II</t>
  </si>
  <si>
    <t>CHEM 112 General Chemistry Lab II</t>
  </si>
  <si>
    <t>Major</t>
  </si>
  <si>
    <t>Core</t>
  </si>
  <si>
    <t>Major Residency</t>
  </si>
  <si>
    <t>Elective</t>
  </si>
  <si>
    <t>Apply to Med School</t>
  </si>
  <si>
    <t>Recommendation Letters</t>
  </si>
  <si>
    <t>BIOL 243 Human Structure and Function II</t>
  </si>
  <si>
    <t>ENG 271 Exploring Poetry (W-Intensive)</t>
  </si>
  <si>
    <t>Music 103 Class guitar for beginners</t>
  </si>
  <si>
    <t xml:space="preserve">BIOL 282 Genetics </t>
  </si>
  <si>
    <t>BIOL 302 Microbiology</t>
  </si>
  <si>
    <t>HEM 100 Emergency Medical Tech</t>
  </si>
  <si>
    <t>PHIL 181 Ethics (W-Intensive)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</si>
</sst>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Arial"/>
      <family val="2"/>
    </font>
    <font>
      <sz val="10"/>
      <name val="Arial"/>
      <family val="2"/>
    </font>
    <font>
      <b/>
      <sz val="11"/>
      <color theme="1"/>
      <name val="Calibri"/>
      <family val="2"/>
      <scheme val="minor"/>
    </font>
    <font>
      <sz val="7.5"/>
      <color theme="1"/>
      <name val="Calibri"/>
      <family val="2"/>
      <scheme val="minor"/>
    </font>
    <font>
      <sz val="9"/>
      <name val="Arial"/>
      <family val="2"/>
    </font>
    <font>
      <b/>
      <sz val="18"/>
      <color theme="1"/>
      <name val="Calibri"/>
      <family val="2"/>
      <scheme val="minor"/>
    </font>
    <font>
      <b/>
      <sz val="10"/>
      <color theme="0"/>
      <name val="Arial"/>
      <family val="2"/>
    </font>
    <font>
      <sz val="10"/>
      <color theme="0"/>
      <name val="Arial"/>
      <family val="2"/>
    </font>
    <font>
      <b/>
      <sz val="9.5"/>
      <color theme="0"/>
      <name val="Arial"/>
      <family val="2"/>
    </font>
  </fonts>
  <fills count="11">
    <fill>
      <patternFill patternType="none"/>
    </fill>
    <fill>
      <patternFill patternType="gray125"/>
    </fill>
    <fill>
      <patternFill patternType="solid">
        <fgColor theme="5" tint="-0.249977111117893"/>
        <bgColor indexed="64"/>
      </patternFill>
    </fill>
    <fill>
      <patternFill patternType="solid">
        <fgColor rgb="FFFFCC00"/>
        <bgColor indexed="64"/>
      </patternFill>
    </fill>
    <fill>
      <patternFill patternType="solid">
        <fgColor rgb="FFC76361"/>
        <bgColor indexed="64"/>
      </patternFill>
    </fill>
    <fill>
      <patternFill patternType="solid">
        <fgColor rgb="FFFFE05D"/>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74">
    <xf numFmtId="0" fontId="0" fillId="0" borderId="0" xfId="0"/>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5" xfId="0" applyFont="1" applyBorder="1" applyAlignment="1">
      <alignment horizontal="center"/>
    </xf>
    <xf numFmtId="0" fontId="2" fillId="0" borderId="3" xfId="0" applyFont="1" applyBorder="1" applyAlignment="1">
      <alignment horizontal="center"/>
    </xf>
    <xf numFmtId="0" fontId="1" fillId="0" borderId="4" xfId="0" applyNumberFormat="1" applyFont="1" applyBorder="1" applyAlignment="1">
      <alignment horizontal="center"/>
    </xf>
    <xf numFmtId="0" fontId="2" fillId="0" borderId="0" xfId="0" applyFont="1" applyBorder="1" applyAlignment="1"/>
    <xf numFmtId="0" fontId="1" fillId="0" borderId="0" xfId="0" applyNumberFormat="1" applyFont="1" applyBorder="1" applyAlignment="1">
      <alignment horizontal="center"/>
    </xf>
    <xf numFmtId="0" fontId="2" fillId="0" borderId="0" xfId="0" applyFont="1" applyBorder="1"/>
    <xf numFmtId="0" fontId="1" fillId="0" borderId="8" xfId="0" applyFont="1" applyBorder="1"/>
    <xf numFmtId="0" fontId="2" fillId="0" borderId="0" xfId="0" applyFont="1"/>
    <xf numFmtId="0" fontId="1" fillId="0" borderId="4" xfId="0" applyFont="1" applyBorder="1" applyAlignment="1">
      <alignment horizontal="center"/>
    </xf>
    <xf numFmtId="0" fontId="1" fillId="0" borderId="5" xfId="0" applyFont="1" applyBorder="1"/>
    <xf numFmtId="0" fontId="2" fillId="3" borderId="3" xfId="0" applyFont="1" applyFill="1" applyBorder="1" applyAlignment="1">
      <alignment horizontal="center"/>
    </xf>
    <xf numFmtId="0" fontId="1" fillId="0" borderId="0" xfId="0" applyFont="1" applyBorder="1"/>
    <xf numFmtId="0" fontId="3" fillId="0" borderId="0" xfId="0" applyFont="1"/>
    <xf numFmtId="0" fontId="2" fillId="0" borderId="0" xfId="0" applyFont="1" applyFill="1" applyBorder="1"/>
    <xf numFmtId="0" fontId="1" fillId="0" borderId="0" xfId="0" applyFont="1" applyFill="1" applyBorder="1" applyAlignment="1"/>
    <xf numFmtId="0" fontId="0" fillId="0" borderId="0" xfId="0" applyFill="1" applyBorder="1" applyAlignment="1"/>
    <xf numFmtId="0" fontId="2" fillId="0" borderId="0" xfId="0" applyFont="1" applyFill="1" applyBorder="1" applyAlignment="1"/>
    <xf numFmtId="0" fontId="8" fillId="2" borderId="3" xfId="0" applyFont="1" applyFill="1" applyBorder="1" applyAlignment="1">
      <alignment horizontal="center"/>
    </xf>
    <xf numFmtId="0" fontId="8" fillId="4" borderId="3" xfId="0" applyFont="1" applyFill="1" applyBorder="1" applyAlignment="1">
      <alignment horizontal="center"/>
    </xf>
    <xf numFmtId="0" fontId="2" fillId="5" borderId="3" xfId="0" applyFont="1" applyFill="1" applyBorder="1" applyAlignment="1">
      <alignment horizontal="center"/>
    </xf>
    <xf numFmtId="0" fontId="2" fillId="0" borderId="0" xfId="0" applyFont="1" applyBorder="1" applyAlignment="1">
      <alignment horizontal="right"/>
    </xf>
    <xf numFmtId="0" fontId="2" fillId="0" borderId="9" xfId="0" applyFont="1" applyBorder="1" applyAlignment="1">
      <alignment horizontal="right"/>
    </xf>
    <xf numFmtId="0" fontId="0" fillId="0" borderId="0" xfId="0" applyBorder="1"/>
    <xf numFmtId="0" fontId="0" fillId="0" borderId="0" xfId="0" applyAlignment="1">
      <alignment horizontal="right"/>
    </xf>
    <xf numFmtId="0" fontId="0" fillId="8" borderId="0" xfId="0" applyFill="1"/>
    <xf numFmtId="0" fontId="0" fillId="9" borderId="0" xfId="0" applyFill="1"/>
    <xf numFmtId="0" fontId="0" fillId="6" borderId="0" xfId="0" applyFill="1"/>
    <xf numFmtId="0" fontId="0" fillId="7" borderId="0" xfId="0" applyFill="1"/>
    <xf numFmtId="0" fontId="0" fillId="8" borderId="6" xfId="0" applyFill="1" applyBorder="1" applyAlignment="1"/>
    <xf numFmtId="0" fontId="0" fillId="8" borderId="2" xfId="0" applyFill="1" applyBorder="1" applyAlignment="1"/>
    <xf numFmtId="0" fontId="0" fillId="8" borderId="7" xfId="0" applyFill="1" applyBorder="1" applyAlignment="1"/>
    <xf numFmtId="0" fontId="2" fillId="0" borderId="5" xfId="0" applyFont="1" applyBorder="1" applyAlignment="1">
      <alignment horizontal="left"/>
    </xf>
    <xf numFmtId="0" fontId="0" fillId="0" borderId="0" xfId="0" applyAlignment="1">
      <alignment horizontal="center" wrapText="1"/>
    </xf>
    <xf numFmtId="0" fontId="2" fillId="0" borderId="5" xfId="0" applyFont="1" applyBorder="1" applyAlignment="1">
      <alignment horizontal="right"/>
    </xf>
    <xf numFmtId="0" fontId="7" fillId="2" borderId="3" xfId="0" applyFont="1" applyFill="1" applyBorder="1" applyAlignment="1">
      <alignment horizontal="left"/>
    </xf>
    <xf numFmtId="0" fontId="1" fillId="3" borderId="3" xfId="0" applyFont="1" applyFill="1" applyBorder="1" applyAlignment="1">
      <alignment horizontal="left"/>
    </xf>
    <xf numFmtId="0" fontId="2" fillId="0" borderId="4" xfId="0" applyFont="1" applyBorder="1" applyAlignment="1">
      <alignment horizontal="left"/>
    </xf>
    <xf numFmtId="0" fontId="6" fillId="0" borderId="0" xfId="0" applyFont="1" applyAlignment="1">
      <alignment horizontal="center"/>
    </xf>
    <xf numFmtId="0" fontId="2" fillId="6" borderId="4" xfId="0" applyFont="1" applyFill="1" applyBorder="1" applyAlignment="1">
      <alignment horizontal="left"/>
    </xf>
    <xf numFmtId="0" fontId="2" fillId="8" borderId="5" xfId="0" applyFont="1" applyFill="1" applyBorder="1" applyAlignment="1">
      <alignment horizontal="left"/>
    </xf>
    <xf numFmtId="0" fontId="2" fillId="9" borderId="5" xfId="0" applyFont="1" applyFill="1" applyBorder="1" applyAlignment="1">
      <alignment horizontal="left"/>
    </xf>
    <xf numFmtId="0" fontId="2" fillId="10" borderId="5" xfId="0" applyFont="1" applyFill="1" applyBorder="1" applyAlignment="1">
      <alignment horizontal="left"/>
    </xf>
    <xf numFmtId="0" fontId="0" fillId="6" borderId="6" xfId="0" applyFill="1" applyBorder="1" applyAlignment="1"/>
    <xf numFmtId="0" fontId="0" fillId="6" borderId="2" xfId="0" applyFill="1" applyBorder="1" applyAlignment="1"/>
    <xf numFmtId="0" fontId="0" fillId="6" borderId="7" xfId="0" applyFill="1" applyBorder="1" applyAlignment="1"/>
    <xf numFmtId="0" fontId="2" fillId="6" borderId="5" xfId="0" applyFont="1" applyFill="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1" fillId="0" borderId="1" xfId="0" applyFont="1" applyBorder="1" applyAlignment="1">
      <alignment horizontal="right"/>
    </xf>
    <xf numFmtId="0" fontId="0" fillId="0" borderId="1" xfId="0" applyBorder="1" applyAlignment="1">
      <alignment horizontal="center"/>
    </xf>
    <xf numFmtId="14" fontId="0" fillId="0" borderId="1" xfId="0" applyNumberFormat="1" applyBorder="1" applyAlignment="1">
      <alignment horizontal="center"/>
    </xf>
    <xf numFmtId="0" fontId="0" fillId="0" borderId="2" xfId="0" applyBorder="1" applyAlignment="1">
      <alignment horizontal="center"/>
    </xf>
    <xf numFmtId="0" fontId="4" fillId="0" borderId="0" xfId="0" applyFont="1" applyAlignment="1">
      <alignment horizontal="left" vertical="top" wrapText="1"/>
    </xf>
    <xf numFmtId="0" fontId="3" fillId="0" borderId="0" xfId="0" applyFont="1" applyBorder="1" applyAlignment="1">
      <alignment horizontal="left"/>
    </xf>
    <xf numFmtId="0" fontId="2" fillId="6" borderId="6" xfId="0" applyFont="1" applyFill="1" applyBorder="1" applyAlignment="1">
      <alignment horizontal="left"/>
    </xf>
    <xf numFmtId="0" fontId="2" fillId="6" borderId="2" xfId="0" applyFont="1" applyFill="1" applyBorder="1" applyAlignment="1">
      <alignment horizontal="left"/>
    </xf>
    <xf numFmtId="0" fontId="2" fillId="6" borderId="7" xfId="0" applyFont="1" applyFill="1" applyBorder="1" applyAlignment="1">
      <alignment horizontal="left"/>
    </xf>
    <xf numFmtId="0" fontId="2" fillId="8" borderId="6" xfId="0" applyFont="1" applyFill="1" applyBorder="1" applyAlignment="1">
      <alignment horizontal="left"/>
    </xf>
    <xf numFmtId="0" fontId="2" fillId="8" borderId="2" xfId="0" applyFont="1" applyFill="1" applyBorder="1" applyAlignment="1">
      <alignment horizontal="left"/>
    </xf>
    <xf numFmtId="0" fontId="2" fillId="8" borderId="7" xfId="0" applyFont="1" applyFill="1" applyBorder="1" applyAlignment="1">
      <alignment horizontal="left"/>
    </xf>
    <xf numFmtId="0" fontId="1" fillId="5" borderId="3" xfId="0" applyFont="1" applyFill="1" applyBorder="1" applyAlignment="1">
      <alignment horizontal="left"/>
    </xf>
    <xf numFmtId="0" fontId="7" fillId="4" borderId="3" xfId="0" applyFont="1" applyFill="1" applyBorder="1" applyAlignment="1">
      <alignment horizontal="left"/>
    </xf>
    <xf numFmtId="0" fontId="2" fillId="7" borderId="5" xfId="0" applyFont="1" applyFill="1" applyBorder="1" applyAlignment="1">
      <alignment horizontal="left"/>
    </xf>
    <xf numFmtId="0" fontId="5" fillId="9" borderId="5" xfId="0" applyFont="1" applyFill="1" applyBorder="1" applyAlignment="1">
      <alignment horizontal="left"/>
    </xf>
    <xf numFmtId="0" fontId="2" fillId="8" borderId="4" xfId="0" applyFont="1" applyFill="1" applyBorder="1" applyAlignment="1">
      <alignment horizontal="left"/>
    </xf>
    <xf numFmtId="0" fontId="9" fillId="4" borderId="3" xfId="0" applyFont="1" applyFill="1" applyBorder="1" applyAlignment="1">
      <alignment horizontal="left"/>
    </xf>
    <xf numFmtId="0" fontId="3" fillId="0" borderId="0" xfId="0" applyFont="1" applyAlignment="1">
      <alignment horizontal="left"/>
    </xf>
    <xf numFmtId="0" fontId="0" fillId="0" borderId="2" xfId="0" applyBorder="1" applyAlignment="1">
      <alignment horizontal="center" shrinkToFit="1"/>
    </xf>
    <xf numFmtId="0" fontId="2" fillId="9" borderId="4" xfId="0" applyFont="1" applyFill="1" applyBorder="1" applyAlignment="1">
      <alignment horizontal="left"/>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76361"/>
      <color rgb="FFFFE05D"/>
      <color rgb="FFFFCC00"/>
      <color rgb="FFFFE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4" zoomScale="86" zoomScaleNormal="86" zoomScalePageLayoutView="85" workbookViewId="0">
      <selection activeCell="T20" sqref="T20"/>
    </sheetView>
  </sheetViews>
  <sheetFormatPr defaultRowHeight="15" x14ac:dyDescent="0.25"/>
  <cols>
    <col min="1" max="1" width="2.7109375" customWidth="1"/>
    <col min="4" max="4" width="12.85546875" customWidth="1"/>
    <col min="5" max="5" width="9.5703125" bestFit="1" customWidth="1"/>
    <col min="6" max="6" width="1.42578125" customWidth="1"/>
    <col min="7" max="7" width="2.140625" customWidth="1"/>
    <col min="8" max="8" width="9.28515625" customWidth="1"/>
    <col min="9" max="9" width="12" bestFit="1" customWidth="1"/>
    <col min="12" max="12" width="6.85546875" customWidth="1"/>
    <col min="13" max="13" width="4.28515625" customWidth="1"/>
    <col min="14" max="14" width="1.42578125" customWidth="1"/>
    <col min="16" max="16" width="6" customWidth="1"/>
    <col min="17" max="17" width="11.7109375" customWidth="1"/>
  </cols>
  <sheetData>
    <row r="1" spans="1:20" x14ac:dyDescent="0.25">
      <c r="B1" s="71" t="s">
        <v>10</v>
      </c>
      <c r="C1" s="71"/>
      <c r="D1" s="71"/>
      <c r="E1" s="71"/>
      <c r="J1" t="s">
        <v>3</v>
      </c>
      <c r="K1" s="54" t="s">
        <v>31</v>
      </c>
      <c r="L1" s="54"/>
      <c r="M1" s="54"/>
      <c r="N1" s="54"/>
      <c r="Q1" s="27" t="s">
        <v>11</v>
      </c>
    </row>
    <row r="2" spans="1:20" x14ac:dyDescent="0.25">
      <c r="B2" t="s">
        <v>0</v>
      </c>
      <c r="C2" s="55">
        <v>42285</v>
      </c>
      <c r="D2" s="54"/>
      <c r="E2" s="54"/>
      <c r="J2" t="s">
        <v>4</v>
      </c>
      <c r="K2" s="56">
        <v>1411887</v>
      </c>
      <c r="L2" s="56"/>
      <c r="M2" s="56"/>
      <c r="N2" s="56"/>
      <c r="S2" s="30"/>
      <c r="T2" t="s">
        <v>84</v>
      </c>
    </row>
    <row r="3" spans="1:20" x14ac:dyDescent="0.25">
      <c r="B3" t="s">
        <v>1</v>
      </c>
      <c r="C3" s="56" t="s">
        <v>33</v>
      </c>
      <c r="D3" s="56"/>
      <c r="E3" s="56"/>
      <c r="J3" t="s">
        <v>5</v>
      </c>
      <c r="K3" s="72" t="s">
        <v>32</v>
      </c>
      <c r="L3" s="72"/>
      <c r="M3" s="72"/>
      <c r="N3" s="72"/>
      <c r="S3" s="29"/>
      <c r="T3" t="s">
        <v>85</v>
      </c>
    </row>
    <row r="4" spans="1:20" x14ac:dyDescent="0.25">
      <c r="B4" s="57" t="s">
        <v>2</v>
      </c>
      <c r="C4" s="57"/>
      <c r="D4" s="57"/>
      <c r="E4" s="57"/>
      <c r="F4" s="57"/>
      <c r="G4" s="57"/>
      <c r="H4" s="57"/>
      <c r="I4" s="57"/>
      <c r="J4" s="57"/>
      <c r="S4" s="28"/>
      <c r="T4" t="s">
        <v>86</v>
      </c>
    </row>
    <row r="5" spans="1:20" ht="15.75" thickBot="1" x14ac:dyDescent="0.3">
      <c r="B5" s="57"/>
      <c r="C5" s="57"/>
      <c r="D5" s="57"/>
      <c r="E5" s="57"/>
      <c r="F5" s="57"/>
      <c r="G5" s="57"/>
      <c r="H5" s="57"/>
      <c r="I5" s="57"/>
      <c r="J5" s="57"/>
      <c r="L5" t="s">
        <v>6</v>
      </c>
      <c r="S5" s="31"/>
      <c r="T5" t="s">
        <v>87</v>
      </c>
    </row>
    <row r="6" spans="1:20" ht="15.75" thickBot="1" x14ac:dyDescent="0.3">
      <c r="A6" s="7"/>
      <c r="B6" s="7"/>
      <c r="C6" s="7"/>
      <c r="D6" s="7"/>
      <c r="E6" s="8"/>
      <c r="F6" s="9"/>
      <c r="G6" s="53" t="s">
        <v>9</v>
      </c>
      <c r="H6" s="53"/>
      <c r="I6" s="53"/>
      <c r="J6" s="53"/>
      <c r="K6" s="53"/>
      <c r="L6" s="10"/>
    </row>
    <row r="7" spans="1:20" ht="15.75" thickBot="1" x14ac:dyDescent="0.3">
      <c r="A7" s="65" t="s">
        <v>19</v>
      </c>
      <c r="B7" s="65"/>
      <c r="C7" s="65"/>
      <c r="D7" s="65"/>
      <c r="E7" s="23" t="s">
        <v>7</v>
      </c>
      <c r="F7" s="11"/>
      <c r="G7" s="65" t="s">
        <v>20</v>
      </c>
      <c r="H7" s="65"/>
      <c r="I7" s="65"/>
      <c r="J7" s="65"/>
      <c r="K7" s="23" t="s">
        <v>7</v>
      </c>
      <c r="L7" s="11"/>
      <c r="N7" s="65" t="s">
        <v>15</v>
      </c>
      <c r="O7" s="65"/>
      <c r="P7" s="65"/>
      <c r="Q7" s="65"/>
    </row>
    <row r="8" spans="1:20" ht="15.75" thickTop="1" x14ac:dyDescent="0.25">
      <c r="A8" s="1">
        <v>1</v>
      </c>
      <c r="B8" s="73" t="s">
        <v>36</v>
      </c>
      <c r="C8" s="73"/>
      <c r="D8" s="73"/>
      <c r="E8" s="2">
        <v>1</v>
      </c>
      <c r="F8" s="11"/>
      <c r="G8" s="1">
        <v>1</v>
      </c>
      <c r="H8" s="73" t="s">
        <v>34</v>
      </c>
      <c r="I8" s="73"/>
      <c r="J8" s="73"/>
      <c r="K8" s="2">
        <v>3</v>
      </c>
      <c r="L8" s="11"/>
      <c r="N8" s="1"/>
      <c r="O8" s="40" t="s">
        <v>39</v>
      </c>
      <c r="P8" s="40"/>
      <c r="Q8" s="40"/>
    </row>
    <row r="9" spans="1:20" x14ac:dyDescent="0.25">
      <c r="A9" s="3">
        <v>2</v>
      </c>
      <c r="B9" s="44" t="s">
        <v>35</v>
      </c>
      <c r="C9" s="44"/>
      <c r="D9" s="44"/>
      <c r="E9" s="4">
        <v>3</v>
      </c>
      <c r="F9" s="11"/>
      <c r="G9" s="3">
        <v>2</v>
      </c>
      <c r="H9" s="67" t="s">
        <v>38</v>
      </c>
      <c r="I9" s="67"/>
      <c r="J9" s="67"/>
      <c r="K9" s="4">
        <v>3</v>
      </c>
      <c r="L9" s="11"/>
      <c r="N9" s="3"/>
      <c r="O9" s="35" t="s">
        <v>42</v>
      </c>
      <c r="P9" s="35"/>
      <c r="Q9" s="35"/>
    </row>
    <row r="10" spans="1:20" x14ac:dyDescent="0.25">
      <c r="A10" s="3">
        <v>3</v>
      </c>
      <c r="B10" s="49" t="s">
        <v>76</v>
      </c>
      <c r="C10" s="49"/>
      <c r="D10" s="49"/>
      <c r="E10" s="4">
        <v>3</v>
      </c>
      <c r="F10" s="11"/>
      <c r="G10" s="3">
        <v>3</v>
      </c>
      <c r="H10" s="49" t="s">
        <v>80</v>
      </c>
      <c r="I10" s="49"/>
      <c r="J10" s="49"/>
      <c r="K10" s="4">
        <v>3</v>
      </c>
      <c r="L10" s="11"/>
      <c r="N10" s="3"/>
      <c r="O10" s="35" t="s">
        <v>43</v>
      </c>
      <c r="P10" s="35"/>
      <c r="Q10" s="35"/>
    </row>
    <row r="11" spans="1:20" x14ac:dyDescent="0.25">
      <c r="A11" s="3">
        <v>4</v>
      </c>
      <c r="B11" s="49" t="s">
        <v>77</v>
      </c>
      <c r="C11" s="49"/>
      <c r="D11" s="49"/>
      <c r="E11" s="4">
        <v>1</v>
      </c>
      <c r="F11" s="11"/>
      <c r="G11" s="3">
        <v>4</v>
      </c>
      <c r="H11" s="49" t="s">
        <v>81</v>
      </c>
      <c r="I11" s="49"/>
      <c r="J11" s="49"/>
      <c r="K11" s="4">
        <v>1</v>
      </c>
      <c r="L11" s="11"/>
      <c r="N11" s="3"/>
      <c r="O11" s="35" t="s">
        <v>44</v>
      </c>
      <c r="P11" s="35"/>
      <c r="Q11" s="35"/>
    </row>
    <row r="12" spans="1:20" x14ac:dyDescent="0.25">
      <c r="A12" s="3">
        <v>5</v>
      </c>
      <c r="B12" s="43" t="s">
        <v>78</v>
      </c>
      <c r="C12" s="43"/>
      <c r="D12" s="43"/>
      <c r="E12" s="4">
        <v>3</v>
      </c>
      <c r="F12" s="11"/>
      <c r="G12" s="3">
        <v>5</v>
      </c>
      <c r="H12" s="43" t="s">
        <v>82</v>
      </c>
      <c r="I12" s="43"/>
      <c r="J12" s="43"/>
      <c r="K12" s="4">
        <v>3</v>
      </c>
      <c r="L12" s="11"/>
      <c r="N12" s="3"/>
      <c r="O12" s="35" t="s">
        <v>47</v>
      </c>
      <c r="P12" s="35"/>
      <c r="Q12" s="35"/>
    </row>
    <row r="13" spans="1:20" x14ac:dyDescent="0.25">
      <c r="A13" s="3">
        <v>6</v>
      </c>
      <c r="B13" s="43" t="s">
        <v>79</v>
      </c>
      <c r="C13" s="43"/>
      <c r="D13" s="43"/>
      <c r="E13" s="4">
        <v>1</v>
      </c>
      <c r="F13" s="11"/>
      <c r="G13" s="3">
        <v>6</v>
      </c>
      <c r="H13" s="62" t="s">
        <v>83</v>
      </c>
      <c r="I13" s="63"/>
      <c r="J13" s="64"/>
      <c r="K13" s="4">
        <v>1</v>
      </c>
      <c r="L13" s="11"/>
      <c r="N13" s="3"/>
      <c r="O13" s="35"/>
      <c r="P13" s="35"/>
      <c r="Q13" s="35"/>
    </row>
    <row r="14" spans="1:20" ht="15.75" thickBot="1" x14ac:dyDescent="0.3">
      <c r="A14" s="3">
        <v>7</v>
      </c>
      <c r="B14" s="62" t="s">
        <v>75</v>
      </c>
      <c r="C14" s="63"/>
      <c r="D14" s="64"/>
      <c r="E14" s="5">
        <v>3</v>
      </c>
      <c r="F14" s="11"/>
      <c r="G14" s="3">
        <v>7</v>
      </c>
      <c r="H14" s="43" t="s">
        <v>74</v>
      </c>
      <c r="I14" s="43"/>
      <c r="J14" s="43"/>
      <c r="K14" s="5">
        <v>3</v>
      </c>
      <c r="L14" s="11"/>
      <c r="N14" s="3"/>
      <c r="O14" s="35"/>
      <c r="P14" s="35"/>
      <c r="Q14" s="35"/>
    </row>
    <row r="15" spans="1:20" ht="15.75" thickTop="1" x14ac:dyDescent="0.25">
      <c r="A15" s="37" t="s">
        <v>8</v>
      </c>
      <c r="B15" s="37"/>
      <c r="C15" s="37"/>
      <c r="D15" s="37"/>
      <c r="E15" s="6">
        <f>SUM(E8:E14)</f>
        <v>15</v>
      </c>
      <c r="F15" s="11"/>
      <c r="G15" s="37" t="s">
        <v>37</v>
      </c>
      <c r="H15" s="37"/>
      <c r="I15" s="37"/>
      <c r="J15" s="37"/>
      <c r="K15" s="12">
        <f>SUM(K8:K14)</f>
        <v>17</v>
      </c>
      <c r="L15" s="13">
        <f>SUM(E15,K15)</f>
        <v>32</v>
      </c>
      <c r="N15" s="37"/>
      <c r="O15" s="37"/>
      <c r="P15" s="37"/>
      <c r="Q15" s="37"/>
    </row>
    <row r="17" spans="1:17" ht="15.75" thickBot="1" x14ac:dyDescent="0.3">
      <c r="A17" s="66" t="s">
        <v>21</v>
      </c>
      <c r="B17" s="66"/>
      <c r="C17" s="66"/>
      <c r="D17" s="66"/>
      <c r="E17" s="22" t="s">
        <v>7</v>
      </c>
      <c r="F17" s="11"/>
      <c r="G17" s="66" t="s">
        <v>22</v>
      </c>
      <c r="H17" s="66"/>
      <c r="I17" s="66"/>
      <c r="J17" s="66"/>
      <c r="K17" s="22" t="s">
        <v>7</v>
      </c>
      <c r="L17" s="11"/>
      <c r="N17" s="70" t="s">
        <v>16</v>
      </c>
      <c r="O17" s="70"/>
      <c r="P17" s="70"/>
      <c r="Q17" s="70"/>
    </row>
    <row r="18" spans="1:17" ht="15.75" thickTop="1" x14ac:dyDescent="0.25">
      <c r="A18" s="1">
        <v>1</v>
      </c>
      <c r="B18" s="69" t="s">
        <v>69</v>
      </c>
      <c r="C18" s="69"/>
      <c r="D18" s="69"/>
      <c r="E18" s="2">
        <v>3</v>
      </c>
      <c r="F18" s="11"/>
      <c r="G18" s="1">
        <v>1</v>
      </c>
      <c r="H18" s="69" t="s">
        <v>70</v>
      </c>
      <c r="I18" s="69"/>
      <c r="J18" s="69"/>
      <c r="K18" s="2">
        <v>3</v>
      </c>
      <c r="L18" s="11"/>
      <c r="N18" s="1"/>
      <c r="O18" s="40" t="s">
        <v>40</v>
      </c>
      <c r="P18" s="40"/>
      <c r="Q18" s="40"/>
    </row>
    <row r="19" spans="1:17" x14ac:dyDescent="0.25">
      <c r="A19" s="3">
        <v>2</v>
      </c>
      <c r="B19" s="43" t="s">
        <v>71</v>
      </c>
      <c r="C19" s="43"/>
      <c r="D19" s="43"/>
      <c r="E19" s="4">
        <v>1</v>
      </c>
      <c r="F19" s="11"/>
      <c r="G19" s="3">
        <v>2</v>
      </c>
      <c r="H19" s="43" t="s">
        <v>72</v>
      </c>
      <c r="I19" s="43"/>
      <c r="J19" s="43"/>
      <c r="K19" s="4">
        <v>1</v>
      </c>
      <c r="L19" s="11"/>
      <c r="N19" s="3"/>
      <c r="O19" s="35" t="s">
        <v>42</v>
      </c>
      <c r="P19" s="35"/>
      <c r="Q19" s="35"/>
    </row>
    <row r="20" spans="1:17" x14ac:dyDescent="0.25">
      <c r="A20" s="3">
        <v>3</v>
      </c>
      <c r="B20" s="44" t="s">
        <v>50</v>
      </c>
      <c r="C20" s="44"/>
      <c r="D20" s="44"/>
      <c r="E20" s="4">
        <v>3</v>
      </c>
      <c r="F20" s="11"/>
      <c r="G20" s="3">
        <v>3</v>
      </c>
      <c r="H20" s="44" t="s">
        <v>96</v>
      </c>
      <c r="I20" s="44"/>
      <c r="J20" s="44"/>
      <c r="K20" s="4">
        <v>3</v>
      </c>
      <c r="L20" s="11"/>
      <c r="N20" s="3"/>
      <c r="O20" s="35" t="s">
        <v>43</v>
      </c>
      <c r="P20" s="35"/>
      <c r="Q20" s="35"/>
    </row>
    <row r="21" spans="1:17" x14ac:dyDescent="0.25">
      <c r="A21" s="3">
        <v>4</v>
      </c>
      <c r="B21" s="45"/>
      <c r="C21" s="45"/>
      <c r="D21" s="45"/>
      <c r="E21" s="4"/>
      <c r="F21" s="11"/>
      <c r="G21" s="3">
        <v>4</v>
      </c>
      <c r="K21" s="4"/>
      <c r="L21" s="11"/>
      <c r="N21" s="3"/>
      <c r="O21" s="35" t="s">
        <v>45</v>
      </c>
      <c r="P21" s="35"/>
      <c r="Q21" s="35"/>
    </row>
    <row r="22" spans="1:17" x14ac:dyDescent="0.25">
      <c r="A22" s="3">
        <v>5</v>
      </c>
      <c r="B22" s="45"/>
      <c r="C22" s="45"/>
      <c r="D22" s="45"/>
      <c r="E22" s="4"/>
      <c r="F22" s="11"/>
      <c r="G22" s="3">
        <v>5</v>
      </c>
      <c r="H22" s="44" t="s">
        <v>55</v>
      </c>
      <c r="I22" s="44"/>
      <c r="J22" s="44"/>
      <c r="K22" s="4">
        <v>3</v>
      </c>
      <c r="L22" s="11"/>
      <c r="N22" s="3"/>
      <c r="O22" s="35" t="s">
        <v>49</v>
      </c>
      <c r="P22" s="35"/>
      <c r="Q22" s="35"/>
    </row>
    <row r="23" spans="1:17" x14ac:dyDescent="0.25">
      <c r="A23" s="3">
        <v>6</v>
      </c>
      <c r="B23" s="67" t="s">
        <v>92</v>
      </c>
      <c r="C23" s="67"/>
      <c r="D23" s="67"/>
      <c r="E23" s="4">
        <v>3</v>
      </c>
      <c r="F23" s="11"/>
      <c r="G23" s="3">
        <v>6</v>
      </c>
      <c r="H23" s="50"/>
      <c r="I23" s="51"/>
      <c r="J23" s="52"/>
      <c r="K23" s="4"/>
      <c r="L23" s="11"/>
      <c r="N23" s="3"/>
      <c r="O23" s="35"/>
      <c r="P23" s="35"/>
      <c r="Q23" s="35"/>
    </row>
    <row r="24" spans="1:17" ht="15.75" thickBot="1" x14ac:dyDescent="0.3">
      <c r="A24" s="3">
        <v>7</v>
      </c>
      <c r="B24" s="59" t="s">
        <v>59</v>
      </c>
      <c r="C24" s="60"/>
      <c r="D24" s="61"/>
      <c r="E24" s="5">
        <v>4</v>
      </c>
      <c r="F24" s="11"/>
      <c r="G24" s="3">
        <v>7</v>
      </c>
      <c r="H24" s="49" t="s">
        <v>90</v>
      </c>
      <c r="I24" s="49"/>
      <c r="J24" s="49"/>
      <c r="K24" s="4">
        <v>4</v>
      </c>
      <c r="L24" s="11"/>
      <c r="N24" s="3"/>
      <c r="O24" s="35"/>
      <c r="P24" s="35"/>
      <c r="Q24" s="35"/>
    </row>
    <row r="25" spans="1:17" ht="15.75" thickTop="1" x14ac:dyDescent="0.25">
      <c r="A25" s="37" t="s">
        <v>8</v>
      </c>
      <c r="B25" s="37"/>
      <c r="C25" s="37"/>
      <c r="D25" s="37"/>
      <c r="E25" s="6">
        <f>SUM(E18:E24)</f>
        <v>14</v>
      </c>
      <c r="F25" s="11"/>
      <c r="G25" s="37" t="s">
        <v>8</v>
      </c>
      <c r="H25" s="37"/>
      <c r="I25" s="37"/>
      <c r="J25" s="37"/>
      <c r="K25" s="12">
        <f>SUM(K18:K24)</f>
        <v>14</v>
      </c>
      <c r="L25" s="13">
        <f>SUM(E25,K25)</f>
        <v>28</v>
      </c>
      <c r="N25" s="37"/>
      <c r="O25" s="37"/>
      <c r="P25" s="37"/>
      <c r="Q25" s="37"/>
    </row>
    <row r="27" spans="1:17" ht="15.75" thickBot="1" x14ac:dyDescent="0.3">
      <c r="A27" s="65" t="s">
        <v>23</v>
      </c>
      <c r="B27" s="65"/>
      <c r="C27" s="65"/>
      <c r="D27" s="65"/>
      <c r="E27" s="23" t="s">
        <v>7</v>
      </c>
      <c r="G27" s="66" t="s">
        <v>24</v>
      </c>
      <c r="H27" s="66"/>
      <c r="I27" s="66"/>
      <c r="J27" s="66"/>
      <c r="K27" s="22" t="s">
        <v>7</v>
      </c>
      <c r="N27" s="18"/>
      <c r="O27" s="18"/>
      <c r="P27" s="18"/>
      <c r="Q27" s="18"/>
    </row>
    <row r="28" spans="1:17" ht="15.75" thickTop="1" x14ac:dyDescent="0.25">
      <c r="A28" s="1">
        <v>1</v>
      </c>
      <c r="B28" s="35"/>
      <c r="C28" s="35"/>
      <c r="D28" s="35"/>
      <c r="E28" s="4"/>
      <c r="G28" s="1">
        <v>1</v>
      </c>
      <c r="H28" s="35"/>
      <c r="I28" s="35"/>
      <c r="J28" s="35"/>
      <c r="K28" s="4"/>
      <c r="N28" s="17"/>
      <c r="O28" s="19"/>
      <c r="P28" s="19"/>
      <c r="Q28" s="19"/>
    </row>
    <row r="29" spans="1:17" x14ac:dyDescent="0.25">
      <c r="A29" s="3">
        <v>2</v>
      </c>
      <c r="B29" s="35"/>
      <c r="C29" s="35"/>
      <c r="D29" s="35"/>
      <c r="E29" s="4"/>
      <c r="G29" s="3">
        <v>2</v>
      </c>
      <c r="H29" s="35"/>
      <c r="I29" s="35"/>
      <c r="J29" s="35"/>
      <c r="K29" s="4"/>
      <c r="N29" s="17"/>
      <c r="O29" s="20"/>
      <c r="P29" s="20"/>
      <c r="Q29" s="20"/>
    </row>
    <row r="30" spans="1:17" x14ac:dyDescent="0.25">
      <c r="A30" s="3">
        <v>3</v>
      </c>
      <c r="B30" s="40"/>
      <c r="C30" s="40"/>
      <c r="D30" s="40"/>
      <c r="E30" s="4"/>
      <c r="G30" s="3">
        <v>3</v>
      </c>
      <c r="H30" s="35"/>
      <c r="I30" s="35"/>
      <c r="J30" s="35"/>
      <c r="K30" s="4"/>
      <c r="N30" s="17"/>
      <c r="O30" s="20"/>
      <c r="P30" s="20"/>
      <c r="Q30" s="20"/>
    </row>
    <row r="31" spans="1:17" x14ac:dyDescent="0.25">
      <c r="A31" s="3">
        <v>4</v>
      </c>
      <c r="B31" s="35"/>
      <c r="C31" s="35"/>
      <c r="D31" s="35"/>
      <c r="E31" s="4"/>
      <c r="G31" s="3">
        <v>4</v>
      </c>
      <c r="H31" s="35"/>
      <c r="I31" s="35"/>
      <c r="J31" s="35"/>
      <c r="K31" s="4"/>
      <c r="N31" s="17"/>
      <c r="O31" s="20"/>
      <c r="P31" s="20"/>
      <c r="Q31" s="20"/>
    </row>
    <row r="32" spans="1:17" x14ac:dyDescent="0.25">
      <c r="A32" s="37" t="s">
        <v>8</v>
      </c>
      <c r="B32" s="37"/>
      <c r="C32" s="37"/>
      <c r="D32" s="37"/>
      <c r="E32" s="6">
        <f>SUM(E28:E31)</f>
        <v>0</v>
      </c>
      <c r="G32" s="37" t="s">
        <v>8</v>
      </c>
      <c r="H32" s="37"/>
      <c r="I32" s="37"/>
      <c r="J32" s="37"/>
      <c r="K32" s="6">
        <f>SUM(K28:K31)</f>
        <v>0</v>
      </c>
      <c r="L32" s="13">
        <f>SUM(E32,K32)</f>
        <v>0</v>
      </c>
    </row>
    <row r="33" spans="1:17" x14ac:dyDescent="0.25">
      <c r="A33" s="24"/>
      <c r="B33" s="25"/>
      <c r="C33" s="25"/>
      <c r="D33" s="25"/>
      <c r="E33" s="8"/>
      <c r="G33" s="24"/>
      <c r="H33" s="24"/>
      <c r="I33" s="24"/>
      <c r="J33" s="24"/>
      <c r="K33" s="8"/>
      <c r="L33" s="15"/>
    </row>
    <row r="34" spans="1:17" x14ac:dyDescent="0.25">
      <c r="A34" s="24"/>
      <c r="B34" s="24"/>
      <c r="C34" s="24"/>
      <c r="D34" s="24"/>
      <c r="E34" s="8"/>
      <c r="F34" s="26"/>
      <c r="G34" s="24"/>
      <c r="H34" s="24"/>
      <c r="I34" s="24"/>
      <c r="J34" s="24"/>
      <c r="K34" s="8"/>
      <c r="L34" s="15"/>
    </row>
    <row r="35" spans="1:17" x14ac:dyDescent="0.25">
      <c r="B35" s="58" t="s">
        <v>10</v>
      </c>
      <c r="C35" s="58"/>
      <c r="D35" s="58"/>
      <c r="E35" s="58"/>
      <c r="J35" t="s">
        <v>3</v>
      </c>
      <c r="K35" s="54" t="str">
        <f>K1</f>
        <v>Chris Stanek</v>
      </c>
      <c r="L35" s="54"/>
      <c r="M35" s="54"/>
      <c r="N35" s="54"/>
      <c r="Q35" s="27" t="s">
        <v>12</v>
      </c>
    </row>
    <row r="36" spans="1:17" x14ac:dyDescent="0.25">
      <c r="B36" t="s">
        <v>0</v>
      </c>
      <c r="C36" s="55">
        <f>C2</f>
        <v>42285</v>
      </c>
      <c r="D36" s="55"/>
      <c r="E36" s="55"/>
      <c r="J36" t="s">
        <v>4</v>
      </c>
      <c r="K36" s="56">
        <f>K2</f>
        <v>1411887</v>
      </c>
      <c r="L36" s="56"/>
      <c r="M36" s="56"/>
      <c r="N36" s="56"/>
    </row>
    <row r="37" spans="1:17" x14ac:dyDescent="0.25">
      <c r="B37" t="s">
        <v>1</v>
      </c>
      <c r="C37" s="56" t="str">
        <f>C3</f>
        <v>Biology</v>
      </c>
      <c r="D37" s="56"/>
      <c r="E37" s="56"/>
      <c r="J37" t="s">
        <v>5</v>
      </c>
      <c r="K37" s="56" t="str">
        <f>K3</f>
        <v>None</v>
      </c>
      <c r="L37" s="56"/>
      <c r="M37" s="56"/>
      <c r="N37" s="56"/>
    </row>
    <row r="38" spans="1:17" x14ac:dyDescent="0.25">
      <c r="B38" s="57" t="s">
        <v>2</v>
      </c>
      <c r="C38" s="57"/>
      <c r="D38" s="57"/>
      <c r="E38" s="57"/>
      <c r="F38" s="57"/>
      <c r="G38" s="57"/>
      <c r="H38" s="57"/>
      <c r="I38" s="57"/>
      <c r="J38" s="57"/>
    </row>
    <row r="39" spans="1:17" x14ac:dyDescent="0.25">
      <c r="B39" s="57"/>
      <c r="C39" s="57"/>
      <c r="D39" s="57"/>
      <c r="E39" s="57"/>
      <c r="F39" s="57"/>
      <c r="G39" s="57"/>
      <c r="H39" s="57"/>
      <c r="I39" s="57"/>
      <c r="J39" s="57"/>
      <c r="L39" t="s">
        <v>6</v>
      </c>
    </row>
    <row r="40" spans="1:17" x14ac:dyDescent="0.25">
      <c r="A40" s="7"/>
      <c r="B40" s="7"/>
      <c r="C40" s="7"/>
      <c r="D40" s="7"/>
      <c r="E40" s="8"/>
      <c r="F40" s="9"/>
      <c r="G40" s="53"/>
      <c r="H40" s="53"/>
      <c r="I40" s="53"/>
      <c r="J40" s="53"/>
      <c r="K40" s="53"/>
      <c r="L40" s="15"/>
    </row>
    <row r="41" spans="1:17" ht="15.75" thickBot="1" x14ac:dyDescent="0.3">
      <c r="A41" s="38" t="s">
        <v>25</v>
      </c>
      <c r="B41" s="38"/>
      <c r="C41" s="38"/>
      <c r="D41" s="38"/>
      <c r="E41" s="21" t="s">
        <v>7</v>
      </c>
      <c r="F41" s="11"/>
      <c r="G41" s="38" t="s">
        <v>26</v>
      </c>
      <c r="H41" s="38"/>
      <c r="I41" s="38"/>
      <c r="J41" s="38"/>
      <c r="K41" s="21" t="s">
        <v>7</v>
      </c>
      <c r="L41" s="11"/>
      <c r="N41" s="38" t="s">
        <v>17</v>
      </c>
      <c r="O41" s="38"/>
      <c r="P41" s="38"/>
      <c r="Q41" s="38"/>
    </row>
    <row r="42" spans="1:17" ht="15.75" thickTop="1" x14ac:dyDescent="0.25">
      <c r="A42" s="1">
        <v>1</v>
      </c>
      <c r="E42" s="4"/>
      <c r="F42" s="11"/>
      <c r="G42" s="1">
        <v>1</v>
      </c>
      <c r="H42" s="44" t="s">
        <v>54</v>
      </c>
      <c r="I42" s="44"/>
      <c r="J42" s="44"/>
      <c r="K42" s="4">
        <v>3</v>
      </c>
      <c r="L42" s="11"/>
      <c r="N42" s="1"/>
      <c r="O42" s="40" t="s">
        <v>41</v>
      </c>
      <c r="P42" s="40"/>
      <c r="Q42" s="40"/>
    </row>
    <row r="43" spans="1:17" x14ac:dyDescent="0.25">
      <c r="A43" s="3">
        <v>2</v>
      </c>
      <c r="B43" s="44" t="s">
        <v>53</v>
      </c>
      <c r="C43" s="44"/>
      <c r="D43" s="44"/>
      <c r="E43" s="4">
        <v>3</v>
      </c>
      <c r="F43" s="11"/>
      <c r="G43" s="3">
        <v>2</v>
      </c>
      <c r="H43" s="49" t="s">
        <v>67</v>
      </c>
      <c r="I43" s="49"/>
      <c r="J43" s="49"/>
      <c r="K43" s="4">
        <v>3</v>
      </c>
      <c r="L43" s="11"/>
      <c r="N43" s="3"/>
      <c r="O43" s="35" t="s">
        <v>42</v>
      </c>
      <c r="P43" s="35"/>
      <c r="Q43" s="35"/>
    </row>
    <row r="44" spans="1:17" x14ac:dyDescent="0.25">
      <c r="A44" s="3">
        <v>3</v>
      </c>
      <c r="B44" s="49" t="s">
        <v>60</v>
      </c>
      <c r="C44" s="49"/>
      <c r="D44" s="49"/>
      <c r="E44" s="4">
        <v>3</v>
      </c>
      <c r="F44" s="11"/>
      <c r="G44" s="3">
        <v>3</v>
      </c>
      <c r="H44" s="59" t="s">
        <v>93</v>
      </c>
      <c r="I44" s="60"/>
      <c r="J44" s="61"/>
      <c r="K44" s="4">
        <v>3</v>
      </c>
      <c r="L44" s="11"/>
      <c r="N44" s="3"/>
      <c r="O44" s="35" t="s">
        <v>43</v>
      </c>
      <c r="P44" s="35"/>
      <c r="Q44" s="35"/>
    </row>
    <row r="45" spans="1:17" x14ac:dyDescent="0.25">
      <c r="A45" s="3">
        <v>4</v>
      </c>
      <c r="B45" s="46" t="s">
        <v>61</v>
      </c>
      <c r="C45" s="47"/>
      <c r="D45" s="48"/>
      <c r="E45" s="4">
        <v>1</v>
      </c>
      <c r="F45" s="11"/>
      <c r="G45" s="3">
        <v>4</v>
      </c>
      <c r="H45" s="32" t="s">
        <v>62</v>
      </c>
      <c r="I45" s="33"/>
      <c r="J45" s="34"/>
      <c r="K45" s="4">
        <v>3</v>
      </c>
      <c r="L45" s="11"/>
      <c r="N45" s="3"/>
      <c r="O45" s="35" t="s">
        <v>46</v>
      </c>
      <c r="P45" s="35"/>
      <c r="Q45" s="35"/>
    </row>
    <row r="46" spans="1:17" x14ac:dyDescent="0.25">
      <c r="A46" s="3">
        <v>5</v>
      </c>
      <c r="B46" s="44" t="s">
        <v>51</v>
      </c>
      <c r="C46" s="44"/>
      <c r="D46" s="44"/>
      <c r="E46" s="4">
        <v>3</v>
      </c>
      <c r="F46" s="11"/>
      <c r="G46" s="3">
        <v>5</v>
      </c>
      <c r="H46" s="43" t="s">
        <v>63</v>
      </c>
      <c r="I46" s="43"/>
      <c r="J46" s="43"/>
      <c r="K46" s="4">
        <v>1</v>
      </c>
      <c r="L46" s="11"/>
      <c r="N46" s="3"/>
      <c r="O46" s="35" t="s">
        <v>49</v>
      </c>
      <c r="P46" s="35"/>
      <c r="Q46" s="35"/>
    </row>
    <row r="47" spans="1:17" x14ac:dyDescent="0.25">
      <c r="A47" s="3">
        <v>6</v>
      </c>
      <c r="B47" s="43" t="s">
        <v>65</v>
      </c>
      <c r="C47" s="43"/>
      <c r="D47" s="43"/>
      <c r="E47" s="4">
        <v>3</v>
      </c>
      <c r="F47" s="11"/>
      <c r="G47" s="3">
        <v>6</v>
      </c>
      <c r="K47" s="4"/>
      <c r="L47" s="11"/>
      <c r="N47" s="3"/>
      <c r="O47" s="35" t="s">
        <v>89</v>
      </c>
      <c r="P47" s="35"/>
      <c r="Q47" s="35"/>
    </row>
    <row r="48" spans="1:17" ht="15.75" thickBot="1" x14ac:dyDescent="0.3">
      <c r="A48" s="3"/>
      <c r="B48" s="62" t="s">
        <v>64</v>
      </c>
      <c r="C48" s="63"/>
      <c r="D48" s="64"/>
      <c r="E48" s="5">
        <v>1</v>
      </c>
      <c r="F48" s="11"/>
      <c r="G48" s="3"/>
      <c r="H48" s="35"/>
      <c r="I48" s="35"/>
      <c r="J48" s="35"/>
      <c r="K48" s="5"/>
      <c r="L48" s="11"/>
      <c r="N48" s="3"/>
      <c r="O48" s="35"/>
      <c r="P48" s="35"/>
      <c r="Q48" s="35"/>
    </row>
    <row r="49" spans="1:19" ht="15.75" thickTop="1" x14ac:dyDescent="0.25">
      <c r="A49" s="37" t="s">
        <v>8</v>
      </c>
      <c r="B49" s="37"/>
      <c r="C49" s="37"/>
      <c r="D49" s="37"/>
      <c r="E49" s="6">
        <f>SUM(E42:E48)</f>
        <v>14</v>
      </c>
      <c r="F49" s="11"/>
      <c r="G49" s="37" t="s">
        <v>8</v>
      </c>
      <c r="H49" s="37"/>
      <c r="I49" s="37"/>
      <c r="J49" s="37"/>
      <c r="K49" s="12">
        <f>SUM(K42:K48)</f>
        <v>13</v>
      </c>
      <c r="L49" s="13">
        <f>SUM(E49,K49)</f>
        <v>27</v>
      </c>
      <c r="N49" s="37"/>
      <c r="O49" s="37"/>
      <c r="P49" s="37"/>
      <c r="Q49" s="37"/>
    </row>
    <row r="51" spans="1:19" ht="15.75" thickBot="1" x14ac:dyDescent="0.3">
      <c r="A51" s="39" t="s">
        <v>27</v>
      </c>
      <c r="B51" s="39"/>
      <c r="C51" s="39"/>
      <c r="D51" s="39"/>
      <c r="E51" s="14" t="s">
        <v>7</v>
      </c>
      <c r="F51" s="11"/>
      <c r="G51" s="39" t="s">
        <v>28</v>
      </c>
      <c r="H51" s="39"/>
      <c r="I51" s="39"/>
      <c r="J51" s="39"/>
      <c r="K51" s="14" t="s">
        <v>7</v>
      </c>
      <c r="L51" s="11"/>
      <c r="N51" s="39" t="s">
        <v>18</v>
      </c>
      <c r="O51" s="39"/>
      <c r="P51" s="39"/>
      <c r="Q51" s="39"/>
    </row>
    <row r="52" spans="1:19" ht="15.75" thickTop="1" x14ac:dyDescent="0.25">
      <c r="A52" s="1">
        <v>1</v>
      </c>
      <c r="B52" s="42" t="s">
        <v>94</v>
      </c>
      <c r="C52" s="42"/>
      <c r="D52" s="42"/>
      <c r="E52" s="2">
        <v>4</v>
      </c>
      <c r="F52" s="11"/>
      <c r="G52" s="1">
        <v>1</v>
      </c>
      <c r="H52" s="68" t="s">
        <v>73</v>
      </c>
      <c r="I52" s="68"/>
      <c r="J52" s="68"/>
      <c r="K52" s="2">
        <v>3</v>
      </c>
      <c r="L52" s="11"/>
      <c r="N52" s="1"/>
      <c r="O52" s="40" t="s">
        <v>41</v>
      </c>
      <c r="P52" s="40"/>
      <c r="Q52" s="40"/>
      <c r="S52" s="16"/>
    </row>
    <row r="53" spans="1:19" x14ac:dyDescent="0.25">
      <c r="A53" s="3">
        <v>2</v>
      </c>
      <c r="B53" s="44" t="s">
        <v>58</v>
      </c>
      <c r="C53" s="44"/>
      <c r="D53" s="44"/>
      <c r="E53" s="4">
        <v>3</v>
      </c>
      <c r="F53" s="11"/>
      <c r="G53" s="3">
        <v>2</v>
      </c>
      <c r="H53" s="44" t="s">
        <v>57</v>
      </c>
      <c r="I53" s="44"/>
      <c r="J53" s="44"/>
      <c r="K53" s="4">
        <v>3</v>
      </c>
      <c r="L53" s="11"/>
      <c r="N53" s="3"/>
      <c r="O53" s="35" t="s">
        <v>42</v>
      </c>
      <c r="P53" s="35"/>
      <c r="Q53" s="35"/>
    </row>
    <row r="54" spans="1:19" x14ac:dyDescent="0.25">
      <c r="A54" s="3">
        <v>3</v>
      </c>
      <c r="B54" s="44" t="s">
        <v>52</v>
      </c>
      <c r="C54" s="44"/>
      <c r="D54" s="44"/>
      <c r="E54" s="4">
        <v>3</v>
      </c>
      <c r="F54" s="11"/>
      <c r="G54" s="3">
        <v>3</v>
      </c>
      <c r="H54" s="45"/>
      <c r="I54" s="45"/>
      <c r="J54" s="45"/>
      <c r="K54" s="4"/>
      <c r="L54" s="11"/>
      <c r="N54" s="3"/>
      <c r="O54" s="35" t="s">
        <v>43</v>
      </c>
      <c r="P54" s="35"/>
      <c r="Q54" s="35"/>
    </row>
    <row r="55" spans="1:19" x14ac:dyDescent="0.25">
      <c r="A55" s="3">
        <v>4</v>
      </c>
      <c r="B55" s="49" t="s">
        <v>66</v>
      </c>
      <c r="C55" s="49"/>
      <c r="D55" s="49"/>
      <c r="E55" s="4">
        <v>4</v>
      </c>
      <c r="F55" s="11"/>
      <c r="G55" s="3">
        <v>4</v>
      </c>
      <c r="H55" s="44" t="s">
        <v>56</v>
      </c>
      <c r="I55" s="44"/>
      <c r="J55" s="44"/>
      <c r="K55" s="4">
        <v>3</v>
      </c>
      <c r="L55" s="11"/>
      <c r="N55" s="3"/>
      <c r="O55" s="35" t="s">
        <v>48</v>
      </c>
      <c r="P55" s="35"/>
      <c r="Q55" s="35"/>
    </row>
    <row r="56" spans="1:19" x14ac:dyDescent="0.25">
      <c r="A56" s="3">
        <v>5</v>
      </c>
      <c r="B56" s="31" t="s">
        <v>95</v>
      </c>
      <c r="C56" s="31"/>
      <c r="D56" s="31"/>
      <c r="E56" s="4">
        <v>4</v>
      </c>
      <c r="F56" s="11"/>
      <c r="G56" s="3">
        <v>5</v>
      </c>
      <c r="H56" s="44" t="s">
        <v>91</v>
      </c>
      <c r="I56" s="44"/>
      <c r="J56" s="44"/>
      <c r="K56" s="4">
        <v>3</v>
      </c>
      <c r="L56" s="11"/>
      <c r="N56" s="3"/>
      <c r="O56" s="35" t="s">
        <v>88</v>
      </c>
      <c r="P56" s="35"/>
      <c r="Q56" s="35"/>
    </row>
    <row r="57" spans="1:19" x14ac:dyDescent="0.25">
      <c r="A57" s="3">
        <v>6</v>
      </c>
      <c r="B57" s="35"/>
      <c r="C57" s="35"/>
      <c r="D57" s="35"/>
      <c r="E57" s="4"/>
      <c r="F57" s="11"/>
      <c r="G57" s="3">
        <v>6</v>
      </c>
      <c r="H57" s="42" t="s">
        <v>68</v>
      </c>
      <c r="I57" s="42"/>
      <c r="J57" s="42"/>
      <c r="K57" s="4">
        <v>3</v>
      </c>
      <c r="L57" s="11"/>
      <c r="N57" s="3"/>
      <c r="O57" s="35"/>
      <c r="P57" s="35"/>
      <c r="Q57" s="35"/>
    </row>
    <row r="58" spans="1:19" ht="15.75" thickBot="1" x14ac:dyDescent="0.3">
      <c r="A58" s="3"/>
      <c r="B58" s="50"/>
      <c r="C58" s="51"/>
      <c r="D58" s="52"/>
      <c r="E58" s="5"/>
      <c r="F58" s="11"/>
      <c r="G58" s="3"/>
      <c r="H58" s="35"/>
      <c r="I58" s="35"/>
      <c r="J58" s="35"/>
      <c r="K58" s="5"/>
      <c r="L58" s="11"/>
      <c r="N58" s="3"/>
      <c r="O58" s="35"/>
      <c r="P58" s="35"/>
      <c r="Q58" s="35"/>
    </row>
    <row r="59" spans="1:19" ht="15.75" thickTop="1" x14ac:dyDescent="0.25">
      <c r="A59" s="37" t="s">
        <v>8</v>
      </c>
      <c r="B59" s="37"/>
      <c r="C59" s="37"/>
      <c r="D59" s="37"/>
      <c r="E59" s="6">
        <f>SUM(E52:E58)</f>
        <v>18</v>
      </c>
      <c r="F59" s="11"/>
      <c r="G59" s="37" t="s">
        <v>8</v>
      </c>
      <c r="H59" s="37"/>
      <c r="I59" s="37"/>
      <c r="J59" s="37"/>
      <c r="K59" s="12">
        <f>SUM(K52:K58)</f>
        <v>15</v>
      </c>
      <c r="L59" s="13">
        <f>SUM(E59,K59)</f>
        <v>33</v>
      </c>
      <c r="N59" s="37"/>
      <c r="O59" s="37"/>
      <c r="P59" s="37"/>
      <c r="Q59" s="37"/>
    </row>
    <row r="61" spans="1:19" ht="15.75" thickBot="1" x14ac:dyDescent="0.3">
      <c r="A61" s="38" t="s">
        <v>29</v>
      </c>
      <c r="B61" s="38"/>
      <c r="C61" s="38"/>
      <c r="D61" s="38"/>
      <c r="E61" s="21" t="s">
        <v>7</v>
      </c>
      <c r="G61" s="39" t="s">
        <v>30</v>
      </c>
      <c r="H61" s="39"/>
      <c r="I61" s="39"/>
      <c r="J61" s="39"/>
      <c r="K61" s="14" t="s">
        <v>7</v>
      </c>
      <c r="O61" s="16" t="s">
        <v>13</v>
      </c>
    </row>
    <row r="62" spans="1:19" ht="15.75" thickTop="1" x14ac:dyDescent="0.25">
      <c r="A62" s="1">
        <v>1</v>
      </c>
      <c r="B62" s="40"/>
      <c r="C62" s="40"/>
      <c r="D62" s="40"/>
      <c r="E62" s="2"/>
      <c r="G62" s="1">
        <v>1</v>
      </c>
      <c r="H62" s="40"/>
      <c r="I62" s="40"/>
      <c r="J62" s="40"/>
      <c r="K62" s="2"/>
      <c r="O62" s="41">
        <f>SUM(L6,L15,L25,L32,L49,L59,L66)</f>
        <v>120</v>
      </c>
      <c r="P62" s="41"/>
    </row>
    <row r="63" spans="1:19" x14ac:dyDescent="0.25">
      <c r="A63" s="3">
        <v>2</v>
      </c>
      <c r="B63" s="35"/>
      <c r="C63" s="35"/>
      <c r="D63" s="35"/>
      <c r="E63" s="4"/>
      <c r="G63" s="3">
        <v>2</v>
      </c>
      <c r="H63" s="35"/>
      <c r="I63" s="35"/>
      <c r="J63" s="35"/>
      <c r="K63" s="4"/>
      <c r="O63" s="41"/>
      <c r="P63" s="41"/>
    </row>
    <row r="64" spans="1:19" x14ac:dyDescent="0.25">
      <c r="A64" s="3">
        <v>3</v>
      </c>
      <c r="B64" s="35"/>
      <c r="C64" s="35"/>
      <c r="D64" s="35"/>
      <c r="E64" s="4"/>
      <c r="G64" s="3">
        <v>3</v>
      </c>
      <c r="H64" s="35"/>
      <c r="I64" s="35"/>
      <c r="J64" s="35"/>
      <c r="K64" s="4"/>
    </row>
    <row r="65" spans="1:17" x14ac:dyDescent="0.25">
      <c r="A65" s="3">
        <v>4</v>
      </c>
      <c r="B65" s="35"/>
      <c r="C65" s="35"/>
      <c r="D65" s="35"/>
      <c r="E65" s="4"/>
      <c r="G65" s="3">
        <v>4</v>
      </c>
      <c r="H65" s="35"/>
      <c r="I65" s="35"/>
      <c r="J65" s="35"/>
      <c r="K65" s="4"/>
      <c r="O65" s="36" t="s">
        <v>14</v>
      </c>
      <c r="P65" s="36"/>
      <c r="Q65" s="36"/>
    </row>
    <row r="66" spans="1:17" x14ac:dyDescent="0.25">
      <c r="A66" s="37" t="s">
        <v>8</v>
      </c>
      <c r="B66" s="37"/>
      <c r="C66" s="37"/>
      <c r="D66" s="37"/>
      <c r="E66" s="6">
        <f>SUM(E62:E65)</f>
        <v>0</v>
      </c>
      <c r="G66" s="37" t="s">
        <v>8</v>
      </c>
      <c r="H66" s="37"/>
      <c r="I66" s="37"/>
      <c r="J66" s="37"/>
      <c r="K66" s="6">
        <f>SUM(K62:K65)</f>
        <v>0</v>
      </c>
      <c r="L66" s="13">
        <f>SUM(E66,K66)</f>
        <v>0</v>
      </c>
      <c r="O66" s="36"/>
      <c r="P66" s="36"/>
      <c r="Q66" s="36"/>
    </row>
  </sheetData>
  <mergeCells count="146">
    <mergeCell ref="B1:E1"/>
    <mergeCell ref="K1:N1"/>
    <mergeCell ref="C2:E2"/>
    <mergeCell ref="K2:N2"/>
    <mergeCell ref="C3:E3"/>
    <mergeCell ref="K3:N3"/>
    <mergeCell ref="B11:D11"/>
    <mergeCell ref="H11:J11"/>
    <mergeCell ref="O11:Q11"/>
    <mergeCell ref="B9:D9"/>
    <mergeCell ref="H9:J9"/>
    <mergeCell ref="O9:Q9"/>
    <mergeCell ref="B4:J5"/>
    <mergeCell ref="G6:K6"/>
    <mergeCell ref="A7:D7"/>
    <mergeCell ref="G7:J7"/>
    <mergeCell ref="N7:Q7"/>
    <mergeCell ref="B8:D8"/>
    <mergeCell ref="H8:J8"/>
    <mergeCell ref="O8:Q8"/>
    <mergeCell ref="B12:D12"/>
    <mergeCell ref="H12:J12"/>
    <mergeCell ref="O12:Q12"/>
    <mergeCell ref="B10:D10"/>
    <mergeCell ref="H10:J10"/>
    <mergeCell ref="O10:Q10"/>
    <mergeCell ref="A17:D17"/>
    <mergeCell ref="G17:J17"/>
    <mergeCell ref="N17:Q17"/>
    <mergeCell ref="B13:D13"/>
    <mergeCell ref="H13:J13"/>
    <mergeCell ref="O13:Q13"/>
    <mergeCell ref="B18:D18"/>
    <mergeCell ref="H18:J18"/>
    <mergeCell ref="O18:Q18"/>
    <mergeCell ref="B14:D14"/>
    <mergeCell ref="H14:J14"/>
    <mergeCell ref="O14:Q14"/>
    <mergeCell ref="A15:D15"/>
    <mergeCell ref="G15:J15"/>
    <mergeCell ref="N15:Q15"/>
    <mergeCell ref="B21:D21"/>
    <mergeCell ref="H52:J52"/>
    <mergeCell ref="O21:Q21"/>
    <mergeCell ref="B22:D22"/>
    <mergeCell ref="H22:J22"/>
    <mergeCell ref="O22:Q22"/>
    <mergeCell ref="B19:D19"/>
    <mergeCell ref="H19:J19"/>
    <mergeCell ref="O19:Q19"/>
    <mergeCell ref="B20:D20"/>
    <mergeCell ref="H20:J20"/>
    <mergeCell ref="O20:Q20"/>
    <mergeCell ref="B24:D24"/>
    <mergeCell ref="H24:J24"/>
    <mergeCell ref="O24:Q24"/>
    <mergeCell ref="A25:D25"/>
    <mergeCell ref="G25:J25"/>
    <mergeCell ref="N25:Q25"/>
    <mergeCell ref="B23:D23"/>
    <mergeCell ref="H23:J23"/>
    <mergeCell ref="O23:Q23"/>
    <mergeCell ref="B30:D30"/>
    <mergeCell ref="H30:J30"/>
    <mergeCell ref="B31:D31"/>
    <mergeCell ref="H31:J31"/>
    <mergeCell ref="A32:D32"/>
    <mergeCell ref="G32:J32"/>
    <mergeCell ref="A27:D27"/>
    <mergeCell ref="G27:J27"/>
    <mergeCell ref="B28:D28"/>
    <mergeCell ref="H28:J28"/>
    <mergeCell ref="B29:D29"/>
    <mergeCell ref="H29:J29"/>
    <mergeCell ref="K35:N35"/>
    <mergeCell ref="C36:E36"/>
    <mergeCell ref="K36:N36"/>
    <mergeCell ref="C37:E37"/>
    <mergeCell ref="K37:N37"/>
    <mergeCell ref="B38:J39"/>
    <mergeCell ref="B35:E35"/>
    <mergeCell ref="H43:J43"/>
    <mergeCell ref="O43:Q43"/>
    <mergeCell ref="B58:D58"/>
    <mergeCell ref="H58:J58"/>
    <mergeCell ref="O58:Q58"/>
    <mergeCell ref="B46:D46"/>
    <mergeCell ref="G40:K40"/>
    <mergeCell ref="A41:D41"/>
    <mergeCell ref="G41:J41"/>
    <mergeCell ref="N41:Q41"/>
    <mergeCell ref="H42:J42"/>
    <mergeCell ref="O42:Q42"/>
    <mergeCell ref="B44:D44"/>
    <mergeCell ref="H44:J44"/>
    <mergeCell ref="O44:Q44"/>
    <mergeCell ref="B48:D48"/>
    <mergeCell ref="H48:J48"/>
    <mergeCell ref="O48:Q48"/>
    <mergeCell ref="A49:D49"/>
    <mergeCell ref="B43:D43"/>
    <mergeCell ref="B53:D53"/>
    <mergeCell ref="H53:J53"/>
    <mergeCell ref="O53:Q53"/>
    <mergeCell ref="B54:D54"/>
    <mergeCell ref="O55:Q55"/>
    <mergeCell ref="H56:J56"/>
    <mergeCell ref="O56:Q56"/>
    <mergeCell ref="H54:J54"/>
    <mergeCell ref="O54:Q54"/>
    <mergeCell ref="A51:D51"/>
    <mergeCell ref="G51:J51"/>
    <mergeCell ref="N51:Q51"/>
    <mergeCell ref="B52:D52"/>
    <mergeCell ref="H55:J55"/>
    <mergeCell ref="O52:Q52"/>
    <mergeCell ref="B45:D45"/>
    <mergeCell ref="G49:J49"/>
    <mergeCell ref="N49:Q49"/>
    <mergeCell ref="B47:D47"/>
    <mergeCell ref="O47:Q47"/>
    <mergeCell ref="B55:D55"/>
    <mergeCell ref="H45:J45"/>
    <mergeCell ref="B64:D64"/>
    <mergeCell ref="H64:J64"/>
    <mergeCell ref="B65:D65"/>
    <mergeCell ref="H65:J65"/>
    <mergeCell ref="O65:Q66"/>
    <mergeCell ref="A66:D66"/>
    <mergeCell ref="G66:J66"/>
    <mergeCell ref="A61:D61"/>
    <mergeCell ref="G61:J61"/>
    <mergeCell ref="B62:D62"/>
    <mergeCell ref="H62:J62"/>
    <mergeCell ref="O62:P63"/>
    <mergeCell ref="B63:D63"/>
    <mergeCell ref="H63:J63"/>
    <mergeCell ref="A59:D59"/>
    <mergeCell ref="G59:J59"/>
    <mergeCell ref="N59:Q59"/>
    <mergeCell ref="H57:J57"/>
    <mergeCell ref="O57:Q57"/>
    <mergeCell ref="O45:Q45"/>
    <mergeCell ref="B57:D57"/>
    <mergeCell ref="H46:J46"/>
    <mergeCell ref="O46:Q46"/>
  </mergeCells>
  <pageMargins left="0.25" right="0.25" top="0.75" bottom="0.75" header="0.3" footer="0.3"/>
  <pageSetup orientation="landscape" r:id="rId1"/>
  <headerFooter>
    <oddHeader>&amp;L&amp;"-,Bold"&amp;K05-020Loyola University Chicago&amp;CN:\AcademicAdvisingServices\Academic Advising\Forms\Advising Forms\4 Year Plan Forms&amp;R&amp;"-,Bold"&amp;K05-021First and Second Year Advising</oddHeader>
    <oddFooter>&amp;LThis four year plan is a resource - it is subject to change due to the student's interests, availability of classes, successful completion of pre-requsites, etc. Use this guide in conjunction with LOCUS for course requirements and availability.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Loyola University Chicago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Services</dc:creator>
  <cp:lastModifiedBy>Windows User</cp:lastModifiedBy>
  <cp:lastPrinted>2011-01-24T15:47:59Z</cp:lastPrinted>
  <dcterms:created xsi:type="dcterms:W3CDTF">2009-08-12T23:05:52Z</dcterms:created>
  <dcterms:modified xsi:type="dcterms:W3CDTF">2015-10-16T21:54:21Z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eb389131-dfc3-49ea-bace-7471420a47af</vt:lpwstr>
  </property>
</Properties>
</file>